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\デスクトップ\CMA検証フォルダ\"/>
    </mc:Choice>
  </mc:AlternateContent>
  <xr:revisionPtr revIDLastSave="0" documentId="13_ncr:1_{2FBC0CE6-9A07-4A5D-B9DE-D781EEB746F9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<sst xmlns="http://schemas.openxmlformats.org/spreadsheetml/2006/main" count="53" uniqueCount="42">
  <si>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</si>
  <si>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</si>
  <si>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</si>
  <si>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</si>
  <si>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</si>
  <si>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</si>
  <si>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</si>
  <si>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</si>
  <si>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</si>
  <si>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</si>
  <si>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</si>
  <si>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</si>
  <si>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</si>
  <si>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</si>
  <si>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</si>
  <si>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</si>
  <si>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</si>
  <si>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</si>
  <si>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</si>
  <si>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</si>
  <si>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</si>
  <si>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</si>
  <si>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</si>
  <si>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</si>
  <si>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</si>
  <si>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</si>
  <si>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</si>
  <si>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</si>
  <si>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</si>
  <si>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</si>
  <si>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</si>
  <si>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</si>
  <si>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</si>
  <si>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</si>
  <si>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</si>
  <si>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1H足</t>
    <rPh sb="2" eb="3">
      <t>アシ</t>
    </rPh>
    <phoneticPr fontId="1"/>
  </si>
  <si>
    <t>フィボナッチターゲット1.27, 1.5, 2.0で決済(黄色で塗りつぶしたところはフィボナッチターゲット3以上がとれている）</t>
    <rPh sb="29" eb="31">
      <t>キイロ</t>
    </rPh>
    <rPh sb="32" eb="33">
      <t>ヌ</t>
    </rPh>
    <rPh sb="54" eb="56">
      <t>イジョウ</t>
    </rPh>
    <phoneticPr fontId="1"/>
  </si>
  <si>
    <t>検証１</t>
    <rPh sb="0" eb="2">
      <t>ケンショウ</t>
    </rPh>
    <phoneticPr fontId="1"/>
  </si>
  <si>
    <t>チャートパターンのペナントによるエントリー待ち、水平レジラインをブレイクでエントリー</t>
    <rPh sb="21" eb="22">
      <t>マ</t>
    </rPh>
    <rPh sb="24" eb="26">
      <t>スイヘイ</t>
    </rPh>
    <phoneticPr fontId="1"/>
  </si>
  <si>
    <t>実践記２２回目で、笹田さんから教えて頂いた、チャートパターンのペナントでの検証を今回行ってみました。チャートパターンで一番分からなかったのが、ストップをどこに置くのかです。今回の検証では、エントリーをした足の下端をストップに設定しましたが、これでよろしいでしょうか？</t>
    <rPh sb="0" eb="3">
      <t>ジッセンキ</t>
    </rPh>
    <rPh sb="5" eb="6">
      <t>カイ</t>
    </rPh>
    <rPh sb="6" eb="7">
      <t>メ</t>
    </rPh>
    <rPh sb="9" eb="11">
      <t>ササダ</t>
    </rPh>
    <rPh sb="15" eb="16">
      <t>オシ</t>
    </rPh>
    <rPh sb="18" eb="19">
      <t>イタダ</t>
    </rPh>
    <rPh sb="37" eb="39">
      <t>ケンショウ</t>
    </rPh>
    <rPh sb="40" eb="42">
      <t>コンカイ</t>
    </rPh>
    <rPh sb="42" eb="43">
      <t>オコナ</t>
    </rPh>
    <rPh sb="59" eb="61">
      <t>イチバン</t>
    </rPh>
    <rPh sb="61" eb="62">
      <t>ワ</t>
    </rPh>
    <rPh sb="79" eb="80">
      <t>オ</t>
    </rPh>
    <rPh sb="86" eb="88">
      <t>コンカイ</t>
    </rPh>
    <rPh sb="89" eb="91">
      <t>ケンショウ</t>
    </rPh>
    <rPh sb="102" eb="103">
      <t>アシ</t>
    </rPh>
    <rPh sb="104" eb="106">
      <t>カタン</t>
    </rPh>
    <rPh sb="112" eb="114">
      <t>セッテイ</t>
    </rPh>
    <phoneticPr fontId="1"/>
  </si>
  <si>
    <t>昨晩のWEBセミナーで、笹田さんが言われていた、ローソク足の言語化。以前、FXの本で、FXの達人は相場参加者の心理を読んでトレードを行うとの記載があり、笹田さんが言われていたことと同じだなと思いました。今朝のＧＢＰＪＰＹでは、４　OCT　１７：００　に大陰線が出て、その後は、レンジ相場になっています。これは、買いポジの参加者がこの大陰線のところで一斉に決済を行ったが、その際、この下向きの動きに便乗する方がおらず、様子見をしているため、レンジ相場になっていると、自分なりに解釈しました。ローソク足のパターンの奥にある相場の状態を想像することに慣れていけば、騙しに引っ掛かりにくくなると思いますし、より精度の高いトレードができるかなと思い、今後はこの点にも留意して検証・デモトレを行っていきたい。</t>
    <rPh sb="0" eb="2">
      <t>サクバン</t>
    </rPh>
    <rPh sb="12" eb="14">
      <t>ササダ</t>
    </rPh>
    <rPh sb="17" eb="18">
      <t>イ</t>
    </rPh>
    <rPh sb="28" eb="29">
      <t>アシ</t>
    </rPh>
    <rPh sb="30" eb="33">
      <t>ゲンゴカ</t>
    </rPh>
    <rPh sb="34" eb="36">
      <t>イゼン</t>
    </rPh>
    <rPh sb="40" eb="41">
      <t>ホン</t>
    </rPh>
    <rPh sb="46" eb="48">
      <t>タツジン</t>
    </rPh>
    <rPh sb="49" eb="51">
      <t>ソウバ</t>
    </rPh>
    <rPh sb="51" eb="54">
      <t>サンカシャ</t>
    </rPh>
    <rPh sb="55" eb="57">
      <t>シンリ</t>
    </rPh>
    <rPh sb="58" eb="59">
      <t>ヨ</t>
    </rPh>
    <rPh sb="66" eb="67">
      <t>オコナ</t>
    </rPh>
    <rPh sb="70" eb="72">
      <t>キサイ</t>
    </rPh>
    <rPh sb="76" eb="78">
      <t>ササダ</t>
    </rPh>
    <rPh sb="81" eb="82">
      <t>イ</t>
    </rPh>
    <rPh sb="90" eb="91">
      <t>オナ</t>
    </rPh>
    <rPh sb="95" eb="96">
      <t>オモ</t>
    </rPh>
    <rPh sb="101" eb="103">
      <t>ケサ</t>
    </rPh>
    <rPh sb="126" eb="127">
      <t>ダイ</t>
    </rPh>
    <rPh sb="127" eb="129">
      <t>インセン</t>
    </rPh>
    <rPh sb="130" eb="131">
      <t>デ</t>
    </rPh>
    <rPh sb="135" eb="136">
      <t>アト</t>
    </rPh>
    <rPh sb="141" eb="143">
      <t>ソウバ</t>
    </rPh>
    <rPh sb="155" eb="156">
      <t>カ</t>
    </rPh>
    <rPh sb="160" eb="163">
      <t>サンカシャ</t>
    </rPh>
    <rPh sb="166" eb="167">
      <t>ダイ</t>
    </rPh>
    <rPh sb="167" eb="169">
      <t>インセン</t>
    </rPh>
    <rPh sb="174" eb="176">
      <t>イッセイ</t>
    </rPh>
    <rPh sb="177" eb="179">
      <t>ケッサイ</t>
    </rPh>
    <rPh sb="180" eb="181">
      <t>オコナ</t>
    </rPh>
    <rPh sb="187" eb="188">
      <t>サイ</t>
    </rPh>
    <rPh sb="191" eb="193">
      <t>シタム</t>
    </rPh>
    <rPh sb="195" eb="196">
      <t>ウゴ</t>
    </rPh>
    <rPh sb="198" eb="200">
      <t>ビンジョウ</t>
    </rPh>
    <rPh sb="202" eb="203">
      <t>カタ</t>
    </rPh>
    <rPh sb="208" eb="211">
      <t>ヨウスミ</t>
    </rPh>
    <rPh sb="222" eb="224">
      <t>ソウバ</t>
    </rPh>
    <rPh sb="232" eb="234">
      <t>ジブン</t>
    </rPh>
    <rPh sb="237" eb="239">
      <t>カイシャク</t>
    </rPh>
    <rPh sb="248" eb="249">
      <t>アシ</t>
    </rPh>
    <rPh sb="255" eb="256">
      <t>オク</t>
    </rPh>
    <rPh sb="259" eb="261">
      <t>ソウバ</t>
    </rPh>
    <rPh sb="262" eb="264">
      <t>ジョウタイ</t>
    </rPh>
    <rPh sb="265" eb="267">
      <t>ソウゾウ</t>
    </rPh>
    <rPh sb="272" eb="273">
      <t>ナ</t>
    </rPh>
    <rPh sb="279" eb="280">
      <t>ダマ</t>
    </rPh>
    <rPh sb="282" eb="283">
      <t>ヒ</t>
    </rPh>
    <rPh sb="284" eb="285">
      <t>カ</t>
    </rPh>
    <rPh sb="293" eb="294">
      <t>オモ</t>
    </rPh>
    <rPh sb="301" eb="303">
      <t>セイド</t>
    </rPh>
    <rPh sb="304" eb="305">
      <t>タカ</t>
    </rPh>
    <rPh sb="317" eb="318">
      <t>オモ</t>
    </rPh>
    <rPh sb="320" eb="322">
      <t>コンゴ</t>
    </rPh>
    <rPh sb="325" eb="326">
      <t>テン</t>
    </rPh>
    <rPh sb="328" eb="330">
      <t>リュウイ</t>
    </rPh>
    <rPh sb="332" eb="334">
      <t>ケンショウ</t>
    </rPh>
    <rPh sb="340" eb="341">
      <t>オコナ</t>
    </rPh>
    <phoneticPr fontId="1"/>
  </si>
  <si>
    <t>個人的には、GBPJPYでは、チャートパターンでペナント型になるケースでエントリーチャンスが多いと感じており、今回の検証でペナント型の基本を固めて、過去チャートの検証を行えればと思っています。</t>
    <rPh sb="0" eb="2">
      <t>コジン</t>
    </rPh>
    <rPh sb="2" eb="3">
      <t>マト</t>
    </rPh>
    <rPh sb="28" eb="29">
      <t>カタ</t>
    </rPh>
    <rPh sb="46" eb="47">
      <t>オオ</t>
    </rPh>
    <rPh sb="49" eb="50">
      <t>カン</t>
    </rPh>
    <rPh sb="55" eb="57">
      <t>コンカイ</t>
    </rPh>
    <rPh sb="58" eb="60">
      <t>ケンショウ</t>
    </rPh>
    <rPh sb="65" eb="66">
      <t>カタ</t>
    </rPh>
    <rPh sb="67" eb="69">
      <t>キホン</t>
    </rPh>
    <rPh sb="70" eb="71">
      <t>カタ</t>
    </rPh>
    <rPh sb="74" eb="76">
      <t>カコ</t>
    </rPh>
    <rPh sb="81" eb="83">
      <t>ケンショウ</t>
    </rPh>
    <rPh sb="84" eb="85">
      <t>オコナ</t>
    </rPh>
    <rPh sb="89" eb="90">
      <t>オモ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</si>
</sst>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9" xfId="0" applyNumberFormat="1" applyFont="1" applyFill="1" applyBorder="1">
      <alignment vertical="center"/>
    </xf>
    <xf numFmtId="0" fontId="10" fillId="0" borderId="0" xfId="2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0" borderId="5" xfId="0" applyNumberFormat="1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3</xdr:row>
      <xdr:rowOff>0</xdr:rowOff>
    </xdr:from>
    <xdr:to>
      <xdr:col>25</xdr:col>
      <xdr:colOff>382370</xdr:colOff>
      <xdr:row>38</xdr:row>
      <xdr:rowOff>57318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51728CD1-5892-46E0-9C3C-75142E464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3" y="535781"/>
          <a:ext cx="15169932" cy="6308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9" sqref="G9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35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38</v>
      </c>
    </row>
    <row r="5" spans="1:18" ht="19.5" thickBot="1" x14ac:dyDescent="0.45">
      <c r="A5" s="1" t="s">
        <v>12</v>
      </c>
      <c r="C5" s="29" t="s">
        <v>36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5" t="s">
        <v>3</v>
      </c>
      <c r="H6" s="86"/>
      <c r="I6" s="92"/>
      <c r="J6" s="85" t="s">
        <v>22</v>
      </c>
      <c r="K6" s="86"/>
      <c r="L6" s="92"/>
      <c r="M6" s="85" t="s">
        <v>23</v>
      </c>
      <c r="N6" s="86"/>
      <c r="O6" s="92"/>
    </row>
    <row r="7" spans="1:18" ht="19.5" thickBot="1" x14ac:dyDescent="0.4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9" t="s">
        <v>22</v>
      </c>
      <c r="K8" s="90"/>
      <c r="L8" s="91"/>
      <c r="M8" s="89"/>
      <c r="N8" s="90"/>
      <c r="O8" s="91"/>
    </row>
    <row r="9" spans="1:18" x14ac:dyDescent="0.4">
      <c r="A9" s="9">
        <v>1</v>
      </c>
      <c r="B9" s="23">
        <v>44473</v>
      </c>
      <c r="C9" s="50">
        <v>1</v>
      </c>
      <c r="D9" s="54">
        <v>1.27</v>
      </c>
      <c r="E9" s="55">
        <v>-1</v>
      </c>
      <c r="F9" s="97">
        <v>-1</v>
      </c>
      <c r="G9" s="22">
        <f>IF(D9="","",G8+M9)</f>
        <v>103810</v>
      </c>
      <c r="H9" s="22">
        <f t="shared" ref="H9" si="0">IF(E9="","",H8+N9)</f>
        <v>97000</v>
      </c>
      <c r="I9" s="22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-3000</v>
      </c>
      <c r="O9" s="43">
        <f>IF(F9="","",L9*F9)</f>
        <v>-3000</v>
      </c>
      <c r="P9" s="40"/>
      <c r="Q9" s="40"/>
      <c r="R9" s="40"/>
    </row>
    <row r="10" spans="1:18" x14ac:dyDescent="0.4">
      <c r="A10" s="9">
        <v>2</v>
      </c>
      <c r="B10" s="5"/>
      <c r="C10" s="47"/>
      <c r="D10" s="56"/>
      <c r="E10" s="57"/>
      <c r="F10" s="83"/>
      <c r="G10" s="22" t="str">
        <f t="shared" ref="G10:G42" si="2">IF(D10="","",G9+M10)</f>
        <v/>
      </c>
      <c r="H10" s="22" t="str">
        <f t="shared" ref="H10:H42" si="3">IF(E10="","",H9+N10)</f>
        <v/>
      </c>
      <c r="I10" s="22" t="str">
        <f t="shared" ref="I10:I42" si="4">IF(F10="","",I9+O10)</f>
        <v/>
      </c>
      <c r="J10" s="44">
        <f t="shared" ref="J10:J12" si="5">IF(G9="","",G9*0.03)</f>
        <v>3114.2999999999997</v>
      </c>
      <c r="K10" s="45">
        <f t="shared" ref="K10:K12" si="6">IF(H9="","",H9*0.03)</f>
        <v>2910</v>
      </c>
      <c r="L10" s="46">
        <f t="shared" ref="L10:L12" si="7">IF(I9="","",I9*0.03)</f>
        <v>2910</v>
      </c>
      <c r="M10" s="44" t="str">
        <f t="shared" ref="M10:M12" si="8">IF(D10="","",J10*D10)</f>
        <v/>
      </c>
      <c r="N10" s="45" t="str">
        <f t="shared" ref="N10:N12" si="9">IF(E10="","",K10*E10)</f>
        <v/>
      </c>
      <c r="O10" s="46" t="str">
        <f t="shared" ref="O10:O12" si="10">IF(F10="","",L10*F10)</f>
        <v/>
      </c>
      <c r="P10" s="40"/>
      <c r="Q10" s="40"/>
      <c r="R10" s="40"/>
    </row>
    <row r="11" spans="1:18" x14ac:dyDescent="0.4">
      <c r="A11" s="9">
        <v>3</v>
      </c>
      <c r="B11" s="5"/>
      <c r="C11" s="47"/>
      <c r="D11" s="56"/>
      <c r="E11" s="57"/>
      <c r="F11" s="83"/>
      <c r="G11" s="22" t="str">
        <f t="shared" si="2"/>
        <v/>
      </c>
      <c r="H11" s="22" t="str">
        <f t="shared" si="3"/>
        <v/>
      </c>
      <c r="I11" s="22" t="str">
        <f t="shared" si="4"/>
        <v/>
      </c>
      <c r="J11" s="44" t="str">
        <f t="shared" si="5"/>
        <v/>
      </c>
      <c r="K11" s="45" t="str">
        <f t="shared" si="6"/>
        <v/>
      </c>
      <c r="L11" s="46" t="str">
        <f t="shared" si="7"/>
        <v/>
      </c>
      <c r="M11" s="44" t="str">
        <f t="shared" si="8"/>
        <v/>
      </c>
      <c r="N11" s="45" t="str">
        <f t="shared" si="9"/>
        <v/>
      </c>
      <c r="O11" s="46" t="str">
        <f t="shared" si="10"/>
        <v/>
      </c>
      <c r="P11" s="40"/>
      <c r="Q11" s="40"/>
      <c r="R11" s="40"/>
    </row>
    <row r="12" spans="1:18" x14ac:dyDescent="0.4">
      <c r="A12" s="9">
        <v>4</v>
      </c>
      <c r="B12" s="5"/>
      <c r="C12" s="47"/>
      <c r="D12" s="56"/>
      <c r="E12" s="57"/>
      <c r="F12" s="83"/>
      <c r="G12" s="22" t="str">
        <f t="shared" si="2"/>
        <v/>
      </c>
      <c r="H12" s="22" t="str">
        <f t="shared" si="3"/>
        <v/>
      </c>
      <c r="I12" s="22" t="str">
        <f t="shared" si="4"/>
        <v/>
      </c>
      <c r="J12" s="44" t="str">
        <f t="shared" si="5"/>
        <v/>
      </c>
      <c r="K12" s="45" t="str">
        <f t="shared" si="6"/>
        <v/>
      </c>
      <c r="L12" s="46" t="str">
        <f t="shared" si="7"/>
        <v/>
      </c>
      <c r="M12" s="44" t="str">
        <f t="shared" si="8"/>
        <v/>
      </c>
      <c r="N12" s="45" t="str">
        <f t="shared" si="9"/>
        <v/>
      </c>
      <c r="O12" s="46" t="str">
        <f t="shared" si="10"/>
        <v/>
      </c>
      <c r="P12" s="40"/>
      <c r="Q12" s="40"/>
      <c r="R12" s="40"/>
    </row>
    <row r="13" spans="1:18" x14ac:dyDescent="0.4">
      <c r="A13" s="9">
        <v>5</v>
      </c>
      <c r="B13" s="5"/>
      <c r="C13" s="47"/>
      <c r="D13" s="56"/>
      <c r="E13" s="57"/>
      <c r="F13" s="83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 t="str">
        <f t="shared" ref="J13:J58" si="11">IF(G12="","",G12*0.03)</f>
        <v/>
      </c>
      <c r="K13" s="45" t="str">
        <f t="shared" ref="K13:K58" si="12">IF(H12="","",H12*0.03)</f>
        <v/>
      </c>
      <c r="L13" s="46" t="str">
        <f t="shared" ref="L13:L58" si="13">IF(I12="","",I12*0.03)</f>
        <v/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6"/>
      <c r="E14" s="57"/>
      <c r="F14" s="83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6"/>
      <c r="E15" s="57"/>
      <c r="F15" s="83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6"/>
      <c r="E16" s="57"/>
      <c r="F16" s="83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6"/>
      <c r="E17" s="57"/>
      <c r="F17" s="83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6"/>
      <c r="E18" s="57"/>
      <c r="F18" s="58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6"/>
      <c r="E19" s="57"/>
      <c r="F19" s="83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83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83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83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3" t="s">
        <v>5</v>
      </c>
      <c r="C59" s="94"/>
      <c r="D59" s="7">
        <f>COUNTIF(D9:D58,1.27)</f>
        <v>1</v>
      </c>
      <c r="E59" s="7">
        <f>COUNTIF(E9:E58,1.5)</f>
        <v>0</v>
      </c>
      <c r="F59" s="8">
        <f>COUNTIF(F9:F58,2)</f>
        <v>0</v>
      </c>
      <c r="G59" s="69">
        <f>M59+G8</f>
        <v>103810</v>
      </c>
      <c r="H59" s="70">
        <f>N59+H8</f>
        <v>97000</v>
      </c>
      <c r="I59" s="71">
        <f>O59+I8</f>
        <v>97000</v>
      </c>
      <c r="J59" s="66" t="s">
        <v>30</v>
      </c>
      <c r="K59" s="67">
        <f>B58-B9</f>
        <v>-44473</v>
      </c>
      <c r="L59" s="68" t="s">
        <v>31</v>
      </c>
      <c r="M59" s="80">
        <f>SUM(M9:M58)</f>
        <v>3810</v>
      </c>
      <c r="N59" s="81">
        <f>SUM(N9:N58)</f>
        <v>-3000</v>
      </c>
      <c r="O59" s="82">
        <f>SUM(O9:O58)</f>
        <v>-3000</v>
      </c>
    </row>
    <row r="60" spans="1:15" ht="19.5" thickBot="1" x14ac:dyDescent="0.45">
      <c r="A60" s="9"/>
      <c r="B60" s="87" t="s">
        <v>6</v>
      </c>
      <c r="C60" s="88"/>
      <c r="D60" s="7">
        <f>COUNTIF(D9:D58,-1)</f>
        <v>0</v>
      </c>
      <c r="E60" s="7">
        <f>COUNTIF(E9:E58,-1)</f>
        <v>1</v>
      </c>
      <c r="F60" s="8">
        <f>COUNTIF(F9:F58,-1)</f>
        <v>1</v>
      </c>
      <c r="G60" s="85" t="s">
        <v>29</v>
      </c>
      <c r="H60" s="86"/>
      <c r="I60" s="92"/>
      <c r="J60" s="85" t="s">
        <v>32</v>
      </c>
      <c r="K60" s="86"/>
      <c r="L60" s="92"/>
      <c r="M60" s="9"/>
      <c r="N60" s="3"/>
      <c r="O60" s="4"/>
    </row>
    <row r="61" spans="1:15" ht="19.5" thickBot="1" x14ac:dyDescent="0.45">
      <c r="A61" s="9"/>
      <c r="B61" s="87" t="s">
        <v>33</v>
      </c>
      <c r="C61" s="88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5">
        <f>G59/G8</f>
        <v>1.0381</v>
      </c>
      <c r="H61" s="76">
        <f t="shared" ref="H61" si="21">H59/H8</f>
        <v>0.97</v>
      </c>
      <c r="I61" s="77">
        <f>I59/I8</f>
        <v>0.97</v>
      </c>
      <c r="J61" s="64">
        <f>(G61-100%)*30/K59</f>
        <v>-2.5700987115778129E-5</v>
      </c>
      <c r="K61" s="64">
        <f>(H61-100%)*30/K59</f>
        <v>2.0236997728959161E-5</v>
      </c>
      <c r="L61" s="65">
        <f>(I61-100%)*30/K59</f>
        <v>2.0236997728959161E-5</v>
      </c>
      <c r="M61" s="10"/>
      <c r="N61" s="2"/>
      <c r="O61" s="11"/>
    </row>
    <row r="62" spans="1:15" ht="19.5" thickBot="1" x14ac:dyDescent="0.45">
      <c r="A62" s="3"/>
      <c r="B62" s="85" t="s">
        <v>4</v>
      </c>
      <c r="C62" s="86"/>
      <c r="D62" s="78">
        <f t="shared" ref="D62:E62" si="22">D59/(D59+D60+D61)</f>
        <v>1</v>
      </c>
      <c r="E62" s="73">
        <f t="shared" si="22"/>
        <v>0</v>
      </c>
      <c r="F62" s="74">
        <f>F59/(F59+F60+F61)</f>
        <v>0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B49"/>
  <sheetViews>
    <sheetView zoomScale="80" zoomScaleNormal="80" workbookViewId="0">
      <selection activeCell="A19" sqref="A19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" x14ac:dyDescent="0.4">
      <c r="B2" s="52" t="s">
        <v>37</v>
      </c>
    </row>
    <row r="43" spans="2:2" x14ac:dyDescent="0.4">
      <c r="B43" s="84"/>
    </row>
    <row r="44" spans="2:2" x14ac:dyDescent="0.4">
      <c r="B44" s="84"/>
    </row>
    <row r="45" spans="2:2" x14ac:dyDescent="0.4">
      <c r="B45" s="84"/>
    </row>
    <row r="46" spans="2:2" x14ac:dyDescent="0.4">
      <c r="B46" s="84"/>
    </row>
    <row r="47" spans="2:2" x14ac:dyDescent="0.4">
      <c r="B47" s="84"/>
    </row>
    <row r="49" spans="2:2" x14ac:dyDescent="0.4">
      <c r="B49" s="84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H32" sqref="H32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5" t="s">
        <v>39</v>
      </c>
      <c r="B2" s="96"/>
      <c r="C2" s="96"/>
      <c r="D2" s="96"/>
      <c r="E2" s="96"/>
      <c r="F2" s="96"/>
      <c r="G2" s="96"/>
      <c r="H2" s="96"/>
      <c r="I2" s="96"/>
      <c r="J2" s="96"/>
    </row>
    <row r="3" spans="1:10" x14ac:dyDescent="0.4">
      <c r="A3" s="96"/>
      <c r="B3" s="96"/>
      <c r="C3" s="96"/>
      <c r="D3" s="96"/>
      <c r="E3" s="96"/>
      <c r="F3" s="96"/>
      <c r="G3" s="96"/>
      <c r="H3" s="96"/>
      <c r="I3" s="96"/>
      <c r="J3" s="96"/>
    </row>
    <row r="4" spans="1:10" x14ac:dyDescent="0.4">
      <c r="A4" s="96"/>
      <c r="B4" s="96"/>
      <c r="C4" s="96"/>
      <c r="D4" s="96"/>
      <c r="E4" s="96"/>
      <c r="F4" s="96"/>
      <c r="G4" s="96"/>
      <c r="H4" s="96"/>
      <c r="I4" s="96"/>
      <c r="J4" s="96"/>
    </row>
    <row r="5" spans="1:10" x14ac:dyDescent="0.4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0" x14ac:dyDescent="0.4">
      <c r="A6" s="96"/>
      <c r="B6" s="96"/>
      <c r="C6" s="96"/>
      <c r="D6" s="96"/>
      <c r="E6" s="96"/>
      <c r="F6" s="96"/>
      <c r="G6" s="96"/>
      <c r="H6" s="96"/>
      <c r="I6" s="96"/>
      <c r="J6" s="96"/>
    </row>
    <row r="7" spans="1:10" x14ac:dyDescent="0.4">
      <c r="A7" s="96"/>
      <c r="B7" s="96"/>
      <c r="C7" s="96"/>
      <c r="D7" s="96"/>
      <c r="E7" s="96"/>
      <c r="F7" s="96"/>
      <c r="G7" s="96"/>
      <c r="H7" s="96"/>
      <c r="I7" s="96"/>
      <c r="J7" s="96"/>
    </row>
    <row r="8" spans="1:10" x14ac:dyDescent="0.4">
      <c r="A8" s="96"/>
      <c r="B8" s="96"/>
      <c r="C8" s="96"/>
      <c r="D8" s="96"/>
      <c r="E8" s="96"/>
      <c r="F8" s="96"/>
      <c r="G8" s="96"/>
      <c r="H8" s="96"/>
      <c r="I8" s="96"/>
      <c r="J8" s="96"/>
    </row>
    <row r="9" spans="1:10" x14ac:dyDescent="0.4">
      <c r="A9" s="96"/>
      <c r="B9" s="96"/>
      <c r="C9" s="96"/>
      <c r="D9" s="96"/>
      <c r="E9" s="96"/>
      <c r="F9" s="96"/>
      <c r="G9" s="96"/>
      <c r="H9" s="96"/>
      <c r="I9" s="96"/>
      <c r="J9" s="96"/>
    </row>
    <row r="11" spans="1:10" x14ac:dyDescent="0.4">
      <c r="A11" s="52" t="s">
        <v>26</v>
      </c>
    </row>
    <row r="12" spans="1:10" x14ac:dyDescent="0.4">
      <c r="A12" s="95" t="s">
        <v>41</v>
      </c>
      <c r="B12" s="95"/>
      <c r="C12" s="95"/>
      <c r="D12" s="95"/>
      <c r="E12" s="95"/>
      <c r="F12" s="95"/>
      <c r="G12" s="95"/>
      <c r="H12" s="95"/>
      <c r="I12" s="95"/>
      <c r="J12" s="95"/>
    </row>
    <row r="13" spans="1:10" x14ac:dyDescent="0.4">
      <c r="A13" s="95"/>
      <c r="B13" s="95"/>
      <c r="C13" s="95"/>
      <c r="D13" s="95"/>
      <c r="E13" s="95"/>
      <c r="F13" s="95"/>
      <c r="G13" s="95"/>
      <c r="H13" s="95"/>
      <c r="I13" s="95"/>
      <c r="J13" s="95"/>
    </row>
    <row r="14" spans="1:10" x14ac:dyDescent="0.4">
      <c r="A14" s="95"/>
      <c r="B14" s="95"/>
      <c r="C14" s="95"/>
      <c r="D14" s="95"/>
      <c r="E14" s="95"/>
      <c r="F14" s="95"/>
      <c r="G14" s="95"/>
      <c r="H14" s="95"/>
      <c r="I14" s="95"/>
      <c r="J14" s="95"/>
    </row>
    <row r="15" spans="1:10" x14ac:dyDescent="0.4">
      <c r="A15" s="95"/>
      <c r="B15" s="95"/>
      <c r="C15" s="95"/>
      <c r="D15" s="95"/>
      <c r="E15" s="95"/>
      <c r="F15" s="95"/>
      <c r="G15" s="95"/>
      <c r="H15" s="95"/>
      <c r="I15" s="95"/>
      <c r="J15" s="95"/>
    </row>
    <row r="16" spans="1:10" x14ac:dyDescent="0.4">
      <c r="A16" s="95"/>
      <c r="B16" s="95"/>
      <c r="C16" s="95"/>
      <c r="D16" s="95"/>
      <c r="E16" s="95"/>
      <c r="F16" s="95"/>
      <c r="G16" s="95"/>
      <c r="H16" s="95"/>
      <c r="I16" s="95"/>
      <c r="J16" s="95"/>
    </row>
    <row r="17" spans="1:10" x14ac:dyDescent="0.4">
      <c r="A17" s="95"/>
      <c r="B17" s="95"/>
      <c r="C17" s="95"/>
      <c r="D17" s="95"/>
      <c r="E17" s="95"/>
      <c r="F17" s="95"/>
      <c r="G17" s="95"/>
      <c r="H17" s="95"/>
      <c r="I17" s="95"/>
      <c r="J17" s="95"/>
    </row>
    <row r="18" spans="1:10" x14ac:dyDescent="0.4">
      <c r="A18" s="95"/>
      <c r="B18" s="95"/>
      <c r="C18" s="95"/>
      <c r="D18" s="95"/>
      <c r="E18" s="95"/>
      <c r="F18" s="95"/>
      <c r="G18" s="95"/>
      <c r="H18" s="95"/>
      <c r="I18" s="95"/>
      <c r="J18" s="95"/>
    </row>
    <row r="19" spans="1:10" x14ac:dyDescent="0.4">
      <c r="A19" s="95"/>
      <c r="B19" s="95"/>
      <c r="C19" s="95"/>
      <c r="D19" s="95"/>
      <c r="E19" s="95"/>
      <c r="F19" s="95"/>
      <c r="G19" s="95"/>
      <c r="H19" s="95"/>
      <c r="I19" s="95"/>
      <c r="J19" s="95"/>
    </row>
    <row r="21" spans="1:10" x14ac:dyDescent="0.4">
      <c r="A21" s="52" t="s">
        <v>27</v>
      </c>
    </row>
    <row r="22" spans="1:10" x14ac:dyDescent="0.4">
      <c r="A22" s="95" t="s">
        <v>40</v>
      </c>
      <c r="B22" s="95"/>
      <c r="C22" s="95"/>
      <c r="D22" s="95"/>
      <c r="E22" s="95"/>
      <c r="F22" s="95"/>
      <c r="G22" s="95"/>
      <c r="H22" s="95"/>
      <c r="I22" s="95"/>
      <c r="J22" s="95"/>
    </row>
    <row r="23" spans="1:10" x14ac:dyDescent="0.4">
      <c r="A23" s="95"/>
      <c r="B23" s="95"/>
      <c r="C23" s="95"/>
      <c r="D23" s="95"/>
      <c r="E23" s="95"/>
      <c r="F23" s="95"/>
      <c r="G23" s="95"/>
      <c r="H23" s="95"/>
      <c r="I23" s="95"/>
      <c r="J23" s="95"/>
    </row>
    <row r="24" spans="1:10" x14ac:dyDescent="0.4">
      <c r="A24" s="95"/>
      <c r="B24" s="95"/>
      <c r="C24" s="95"/>
      <c r="D24" s="95"/>
      <c r="E24" s="95"/>
      <c r="F24" s="95"/>
      <c r="G24" s="95"/>
      <c r="H24" s="95"/>
      <c r="I24" s="95"/>
      <c r="J24" s="95"/>
    </row>
    <row r="25" spans="1:10" x14ac:dyDescent="0.4">
      <c r="A25" s="95"/>
      <c r="B25" s="95"/>
      <c r="C25" s="95"/>
      <c r="D25" s="95"/>
      <c r="E25" s="95"/>
      <c r="F25" s="95"/>
      <c r="G25" s="95"/>
      <c r="H25" s="95"/>
      <c r="I25" s="95"/>
      <c r="J25" s="95"/>
    </row>
    <row r="26" spans="1:10" x14ac:dyDescent="0.4">
      <c r="A26" s="95"/>
      <c r="B26" s="95"/>
      <c r="C26" s="95"/>
      <c r="D26" s="95"/>
      <c r="E26" s="95"/>
      <c r="F26" s="95"/>
      <c r="G26" s="95"/>
      <c r="H26" s="95"/>
      <c r="I26" s="95"/>
      <c r="J26" s="95"/>
    </row>
    <row r="27" spans="1:10" x14ac:dyDescent="0.4">
      <c r="A27" s="95"/>
      <c r="B27" s="95"/>
      <c r="C27" s="95"/>
      <c r="D27" s="95"/>
      <c r="E27" s="95"/>
      <c r="F27" s="95"/>
      <c r="G27" s="95"/>
      <c r="H27" s="95"/>
      <c r="I27" s="95"/>
      <c r="J27" s="95"/>
    </row>
    <row r="28" spans="1:10" x14ac:dyDescent="0.4">
      <c r="A28" s="95"/>
      <c r="B28" s="95"/>
      <c r="C28" s="95"/>
      <c r="D28" s="95"/>
      <c r="E28" s="95"/>
      <c r="F28" s="95"/>
      <c r="G28" s="95"/>
      <c r="H28" s="95"/>
      <c r="I28" s="95"/>
      <c r="J28" s="95"/>
    </row>
    <row r="29" spans="1:10" x14ac:dyDescent="0.4">
      <c r="A29" s="95"/>
      <c r="B29" s="95"/>
      <c r="C29" s="95"/>
      <c r="D29" s="95"/>
      <c r="E29" s="95"/>
      <c r="F29" s="95"/>
      <c r="G29" s="95"/>
      <c r="H29" s="95"/>
      <c r="I29" s="95"/>
      <c r="J29" s="95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2021-10-05T01:45:59Z</dcterms:modified>
</cp:coreProperties>
</file>